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M7" i="1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6"/>
  <c r="I6"/>
  <c r="K6" s="1"/>
  <c r="I7"/>
  <c r="K7" s="1"/>
  <c r="I8"/>
  <c r="K8" s="1"/>
  <c r="I9"/>
  <c r="K9" s="1"/>
  <c r="I10"/>
  <c r="K10" s="1"/>
  <c r="I11"/>
  <c r="K11" s="1"/>
  <c r="I12"/>
  <c r="K12" s="1"/>
  <c r="I13"/>
  <c r="K13" s="1"/>
  <c r="I14"/>
  <c r="K14" s="1"/>
  <c r="I15"/>
  <c r="K15" s="1"/>
  <c r="I16"/>
  <c r="K16" s="1"/>
  <c r="I17"/>
  <c r="K17" s="1"/>
  <c r="I18"/>
  <c r="K18" s="1"/>
  <c r="I19"/>
  <c r="K19" s="1"/>
  <c r="I20"/>
  <c r="K20" s="1"/>
  <c r="I21"/>
  <c r="K21" s="1"/>
  <c r="I22"/>
  <c r="K22" s="1"/>
  <c r="I23"/>
  <c r="K23" s="1"/>
  <c r="I24"/>
  <c r="K24" s="1"/>
  <c r="I25"/>
  <c r="K25" s="1"/>
  <c r="I26"/>
  <c r="K26" s="1"/>
  <c r="I27"/>
  <c r="K27" s="1"/>
  <c r="I28"/>
  <c r="K28" s="1"/>
  <c r="I29"/>
  <c r="K29" s="1"/>
  <c r="I30"/>
  <c r="K30" s="1"/>
  <c r="I31"/>
  <c r="K31" s="1"/>
  <c r="I32"/>
  <c r="K32" s="1"/>
  <c r="I33"/>
  <c r="K33" s="1"/>
  <c r="I34"/>
  <c r="K34" s="1"/>
  <c r="I35"/>
  <c r="K35" s="1"/>
  <c r="I36"/>
  <c r="K36" s="1"/>
  <c r="I37"/>
  <c r="K37" s="1"/>
  <c r="I38"/>
  <c r="K38" s="1"/>
  <c r="I39"/>
  <c r="K39" s="1"/>
  <c r="I40"/>
  <c r="K40" s="1"/>
  <c r="I41"/>
  <c r="K41" s="1"/>
  <c r="I42"/>
  <c r="K42" s="1"/>
</calcChain>
</file>

<file path=xl/sharedStrings.xml><?xml version="1.0" encoding="utf-8"?>
<sst xmlns="http://schemas.openxmlformats.org/spreadsheetml/2006/main" count="122" uniqueCount="85">
  <si>
    <t>SOLUTION TANK ASSEMBLY</t>
  </si>
  <si>
    <t>REFPART NO.PRV NO.QTYDESCRIPTION</t>
  </si>
  <si>
    <t>SERIAL NO.</t>
  </si>
  <si>
    <t>NOTES:</t>
  </si>
  <si>
    <t>FROM</t>
  </si>
  <si>
    <t>CLAMP, 2.0" WORM GEAR</t>
  </si>
  <si>
    <r>
      <t>CLAMP, 3/8 HOSE</t>
    </r>
    <r>
      <rPr>
        <u/>
        <sz val="8"/>
        <color rgb="FF000000"/>
        <rFont val="Times New Roman"/>
        <family val="1"/>
      </rPr>
      <t xml:space="preserve"> (D-SLOT)</t>
    </r>
  </si>
  <si>
    <t>COVER, VAC MOTOR</t>
  </si>
  <si>
    <t>COVER, BELT</t>
  </si>
  <si>
    <t>ELBOW, 3/8 MPT X 3/8 TUBE, PLASTIC</t>
  </si>
  <si>
    <t>GASKET, TANK TO VAC COVER</t>
  </si>
  <si>
    <t>GASKET, VAC COVER</t>
  </si>
  <si>
    <r>
      <t>HOSE, 1/2</t>
    </r>
    <r>
      <rPr>
        <sz val="8"/>
        <color rgb="FF000000"/>
        <rFont val="Times New Roman"/>
        <family val="1"/>
      </rPr>
      <t xml:space="preserve"> CLEAR X 12</t>
    </r>
  </si>
  <si>
    <t>HOSE, 1.5 BLK VAC X 3.0</t>
  </si>
  <si>
    <t>REFHOSE ASM, 1.5 BLK VAC X 15.5</t>
  </si>
  <si>
    <t>HOSEBARB</t>
  </si>
  <si>
    <t>HOUSING, VAC MOTOR</t>
  </si>
  <si>
    <t>VAC MOTOR ASM</t>
  </si>
  <si>
    <t>13A</t>
  </si>
  <si>
    <t>BRUSH SET, 120V 5.7 VAC, AMETEK</t>
  </si>
  <si>
    <t>SERVICE</t>
  </si>
  <si>
    <t>ONLY</t>
  </si>
  <si>
    <t>13B</t>
  </si>
  <si>
    <t>BRUCH SET, 120V VAC, WINDSOR</t>
  </si>
  <si>
    <t>*</t>
  </si>
  <si>
    <t>SCR, #10 X 3/4 PPHST TYPE B</t>
  </si>
  <si>
    <t>SCR, 10-32 X 1/2 PPHMS SS</t>
  </si>
  <si>
    <r>
      <t>TANK, F</t>
    </r>
    <r>
      <rPr>
        <u/>
        <sz val="8"/>
        <color rgb="FF000000"/>
        <rFont val="Times New Roman"/>
        <family val="1"/>
      </rPr>
      <t>13</t>
    </r>
    <r>
      <rPr>
        <sz val="8"/>
        <color rgb="FF000000"/>
        <rFont val="Times New Roman"/>
        <family val="1"/>
      </rPr>
      <t>8 SOLUTION</t>
    </r>
  </si>
  <si>
    <t>VENT, COOLING AIR SMALL</t>
  </si>
  <si>
    <t>WASHER, #10 X 9/16 OD</t>
  </si>
  <si>
    <t>STRAINER, 3/8 IN. NPT 60 MESH</t>
  </si>
  <si>
    <t>WASHER, 1/4 ID X 5/8 OD SS</t>
  </si>
  <si>
    <t>SCR, 1/4-20 X 1/2 PPHMS SS DL</t>
  </si>
  <si>
    <t>CLAMP, 7/16 DIA NYLON UL</t>
  </si>
  <si>
    <t>CLAMP, 3.5" WORM GEAR</t>
  </si>
  <si>
    <t>RING, 2" DIA SPLIT</t>
  </si>
  <si>
    <t>STRAIN RELIEF, CORD HOOK</t>
  </si>
  <si>
    <t>GASKET, TANK, L-F</t>
  </si>
  <si>
    <t>GASKET, TANK, L-R</t>
  </si>
  <si>
    <t>GASKET, TANK, RH</t>
  </si>
  <si>
    <t>SCR, #10 X 1.0 PPHST TYPE B</t>
  </si>
  <si>
    <t>03-000261</t>
  </si>
  <si>
    <t>CLAMP, CABLE 1/2 ID 1/4BLT</t>
  </si>
  <si>
    <t>TANK ASM, SOLUTION</t>
  </si>
  <si>
    <t>`ITEMS</t>
  </si>
  <si>
    <t>CORD, 99807 1/8 X 12"</t>
  </si>
  <si>
    <t>CARD, INSTRUCTION</t>
  </si>
  <si>
    <t>BFP8 86038500 05/11/07</t>
  </si>
  <si>
    <t>5-12</t>
  </si>
  <si>
    <t>E11535</t>
  </si>
  <si>
    <t>CLAMP, 3/8 HOSE (D-SLOT)</t>
  </si>
  <si>
    <t>E87479</t>
  </si>
  <si>
    <t>E87473</t>
  </si>
  <si>
    <t>E87736</t>
  </si>
  <si>
    <t>E87519</t>
  </si>
  <si>
    <t>E87739</t>
  </si>
  <si>
    <t>HOSE, 1/2 CLEAR X 12</t>
  </si>
  <si>
    <t>E87215</t>
  </si>
  <si>
    <t>E87750</t>
  </si>
  <si>
    <t>E87751</t>
  </si>
  <si>
    <t>E87310</t>
  </si>
  <si>
    <t>E87509</t>
  </si>
  <si>
    <t>E87161</t>
  </si>
  <si>
    <t>E87271</t>
  </si>
  <si>
    <t>E87491</t>
  </si>
  <si>
    <t>E87559</t>
  </si>
  <si>
    <t>TANK, F138 SOLUTION</t>
  </si>
  <si>
    <t>E87579</t>
  </si>
  <si>
    <t>E87267</t>
  </si>
  <si>
    <t>E87561</t>
  </si>
  <si>
    <t>E87510</t>
  </si>
  <si>
    <t>E87414</t>
  </si>
  <si>
    <t>E85412</t>
  </si>
  <si>
    <t>E87391</t>
  </si>
  <si>
    <t>E87416</t>
  </si>
  <si>
    <t>E87459</t>
  </si>
  <si>
    <t>E87417</t>
  </si>
  <si>
    <t>E87564</t>
  </si>
  <si>
    <t>E87229</t>
  </si>
  <si>
    <t>Description</t>
  </si>
  <si>
    <t>QTY</t>
  </si>
  <si>
    <t>SKU</t>
  </si>
  <si>
    <t>Item</t>
  </si>
  <si>
    <t>03-000262</t>
  </si>
  <si>
    <t>BRUSH SET, 120V VAC, WINDSOR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</si>
</sst>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Times New Roman Italic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sz val="9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1" fontId="2" fillId="0" borderId="0" xfId="0" applyNumberFormat="1" applyFont="1" applyAlignment="1"/>
    <xf numFmtId="0" fontId="0" fillId="0" borderId="0" xfId="0" applyAlignment="1">
      <alignment horizontal="center"/>
    </xf>
    <xf numFmtId="49" fontId="5" fillId="0" borderId="0" xfId="0" applyNumberFormat="1" applyFont="1"/>
    <xf numFmtId="0" fontId="6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2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4"/>
    </xf>
    <xf numFmtId="49" fontId="8" fillId="0" borderId="0" xfId="0" applyNumberFormat="1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4"/>
  <sheetViews>
    <sheetView tabSelected="1" topLeftCell="B1" workbookViewId="0">
      <selection activeCell="M6" sqref="M6:M42"/>
    </sheetView>
  </sheetViews>
  <sheetFormatPr defaultRowHeight="15"/>
  <cols>
    <col min="1" max="1" width="25.28515625" bestFit="1" customWidth="1"/>
    <col min="2" max="2" width="7.85546875" bestFit="1" customWidth="1"/>
    <col min="3" max="3" width="30.7109375" style="6" customWidth="1"/>
    <col min="4" max="4" width="9.5703125" bestFit="1" customWidth="1"/>
    <col min="5" max="5" width="30.7109375" bestFit="1" customWidth="1"/>
    <col min="6" max="6" width="5.42578125" bestFit="1" customWidth="1"/>
    <col min="7" max="7" width="7.28515625" bestFit="1" customWidth="1"/>
  </cols>
  <sheetData>
    <row r="2" spans="1:13">
      <c r="A2" s="1" t="s">
        <v>0</v>
      </c>
    </row>
    <row r="4" spans="1:13">
      <c r="C4" s="7" t="s">
        <v>1</v>
      </c>
      <c r="D4" s="2" t="s">
        <v>2</v>
      </c>
      <c r="G4" s="2" t="s">
        <v>3</v>
      </c>
    </row>
    <row r="5" spans="1:13">
      <c r="F5" s="2" t="s">
        <v>4</v>
      </c>
    </row>
    <row r="6" spans="1:13">
      <c r="A6" s="3">
        <v>1</v>
      </c>
      <c r="B6" s="3">
        <v>86233140</v>
      </c>
      <c r="C6" s="8">
        <v>20041</v>
      </c>
      <c r="D6" s="3">
        <v>3</v>
      </c>
      <c r="E6" s="2" t="s">
        <v>5</v>
      </c>
      <c r="I6" t="str">
        <f>VLOOKUP(C6,'[1]Sheet1 (2)'!$D$2:$F$17250,3,FALSE)</f>
        <v>E1153500</v>
      </c>
      <c r="K6" t="str">
        <f>LEFT(I6,6)</f>
        <v>E11535</v>
      </c>
      <c r="M6" t="str">
        <f>VLOOKUP(C6,[2]Sheet2!$F$2:$I$17496,4,FALSE)</f>
        <v xml:space="preserve">E1153500                      </v>
      </c>
    </row>
    <row r="7" spans="1:13">
      <c r="A7" s="3">
        <v>2</v>
      </c>
      <c r="B7" s="3">
        <v>86233150</v>
      </c>
      <c r="C7" s="8">
        <v>20042</v>
      </c>
      <c r="D7" s="3">
        <v>1</v>
      </c>
      <c r="E7" s="2" t="s">
        <v>6</v>
      </c>
      <c r="I7" t="e">
        <f>VLOOKUP(C7,'[1]Sheet1 (2)'!$D$2:$F$17250,3,FALSE)</f>
        <v>#N/A</v>
      </c>
      <c r="K7" t="e">
        <f t="shared" ref="K7:K42" si="0">LEFT(I7,6)</f>
        <v>#N/A</v>
      </c>
      <c r="M7" t="e">
        <f>VLOOKUP(C7,[2]Sheet2!$F$2:$I$17496,4,FALSE)</f>
        <v>#N/A</v>
      </c>
    </row>
    <row r="8" spans="1:13">
      <c r="A8" s="3">
        <v>3</v>
      </c>
      <c r="B8" s="3">
        <v>86003080</v>
      </c>
      <c r="C8" s="8">
        <v>27809</v>
      </c>
      <c r="D8" s="3">
        <v>1</v>
      </c>
      <c r="E8" s="2" t="s">
        <v>7</v>
      </c>
      <c r="I8" t="str">
        <f>VLOOKUP(C8,'[1]Sheet1 (2)'!$D$2:$F$17250,3,FALSE)</f>
        <v>E8747900</v>
      </c>
      <c r="K8" t="str">
        <f t="shared" si="0"/>
        <v>E87479</v>
      </c>
      <c r="M8" t="str">
        <f>VLOOKUP(C8,[2]Sheet2!$F$2:$I$17496,4,FALSE)</f>
        <v xml:space="preserve">E8747900                      </v>
      </c>
    </row>
    <row r="9" spans="1:13">
      <c r="A9" s="3">
        <v>4</v>
      </c>
      <c r="B9" s="3">
        <v>86003090</v>
      </c>
      <c r="C9" s="8">
        <v>27810</v>
      </c>
      <c r="D9" s="3">
        <v>1</v>
      </c>
      <c r="E9" s="2" t="s">
        <v>8</v>
      </c>
      <c r="I9" t="str">
        <f>VLOOKUP(C9,'[1]Sheet1 (2)'!$D$2:$F$17250,3,FALSE)</f>
        <v>E8747300</v>
      </c>
      <c r="K9" t="str">
        <f t="shared" si="0"/>
        <v>E87473</v>
      </c>
      <c r="M9" t="str">
        <f>VLOOKUP(C9,[2]Sheet2!$F$2:$I$17496,4,FALSE)</f>
        <v xml:space="preserve">E8747300                      </v>
      </c>
    </row>
    <row r="10" spans="1:13">
      <c r="A10" s="3">
        <v>5</v>
      </c>
      <c r="B10" s="3">
        <v>86235500</v>
      </c>
      <c r="C10" s="8">
        <v>31081</v>
      </c>
      <c r="D10" s="3">
        <v>1</v>
      </c>
      <c r="E10" s="2" t="s">
        <v>9</v>
      </c>
      <c r="I10" t="str">
        <f>VLOOKUP(C10,'[1]Sheet1 (2)'!$D$2:$F$17250,3,FALSE)</f>
        <v>E8773600</v>
      </c>
      <c r="K10" t="str">
        <f t="shared" si="0"/>
        <v>E87736</v>
      </c>
      <c r="M10" t="str">
        <f>VLOOKUP(C10,[2]Sheet2!$F$2:$I$17496,4,FALSE)</f>
        <v xml:space="preserve">E8773600                      </v>
      </c>
    </row>
    <row r="11" spans="1:13">
      <c r="A11" s="3">
        <v>6</v>
      </c>
      <c r="B11" s="3">
        <v>86003790</v>
      </c>
      <c r="C11" s="8">
        <v>35175</v>
      </c>
      <c r="D11" s="3">
        <v>2</v>
      </c>
      <c r="E11" s="2" t="s">
        <v>10</v>
      </c>
      <c r="I11" t="str">
        <f>VLOOKUP(C11,'[1]Sheet1 (2)'!$D$2:$F$17250,3,FALSE)</f>
        <v>E8751900</v>
      </c>
      <c r="K11" t="str">
        <f t="shared" si="0"/>
        <v>E87519</v>
      </c>
      <c r="M11" t="str">
        <f>VLOOKUP(C11,[2]Sheet2!$F$2:$I$17496,4,FALSE)</f>
        <v xml:space="preserve">E8751900                      </v>
      </c>
    </row>
    <row r="12" spans="1:13">
      <c r="A12" s="3">
        <v>7</v>
      </c>
      <c r="B12" s="3">
        <v>86003920</v>
      </c>
      <c r="C12" s="8">
        <v>35231</v>
      </c>
      <c r="D12" s="3">
        <v>2</v>
      </c>
      <c r="E12" s="2" t="s">
        <v>11</v>
      </c>
      <c r="I12" t="str">
        <f>VLOOKUP(C12,'[1]Sheet1 (2)'!$D$2:$F$17250,3,FALSE)</f>
        <v>E8773900</v>
      </c>
      <c r="K12" t="str">
        <f t="shared" si="0"/>
        <v>E87739</v>
      </c>
      <c r="M12" t="str">
        <f>VLOOKUP(C12,[2]Sheet2!$F$2:$I$17496,4,FALSE)</f>
        <v xml:space="preserve">E8773900                      </v>
      </c>
    </row>
    <row r="13" spans="1:13">
      <c r="A13" s="3">
        <v>8</v>
      </c>
      <c r="B13" s="3">
        <v>86281880</v>
      </c>
      <c r="C13" s="8">
        <v>39526</v>
      </c>
      <c r="D13" s="3">
        <v>1</v>
      </c>
      <c r="E13" s="4" t="s">
        <v>12</v>
      </c>
      <c r="I13" t="str">
        <f>VLOOKUP(C13,'[1]Sheet1 (2)'!$D$2:$F$17250,3,FALSE)</f>
        <v>E8721500</v>
      </c>
      <c r="K13" t="str">
        <f t="shared" si="0"/>
        <v>E87215</v>
      </c>
      <c r="M13" t="str">
        <f>VLOOKUP(C13,[2]Sheet2!$F$2:$I$17496,4,FALSE)</f>
        <v xml:space="preserve">E8721500                      </v>
      </c>
    </row>
    <row r="14" spans="1:13">
      <c r="A14" s="3">
        <v>9</v>
      </c>
      <c r="B14" s="3">
        <v>86240090</v>
      </c>
      <c r="C14" s="8">
        <v>39527</v>
      </c>
      <c r="D14" s="3">
        <v>1</v>
      </c>
      <c r="E14" s="2" t="s">
        <v>13</v>
      </c>
      <c r="I14" t="str">
        <f>VLOOKUP(C14,'[1]Sheet1 (2)'!$D$2:$F$17250,3,FALSE)</f>
        <v>E8775000</v>
      </c>
      <c r="K14" t="str">
        <f t="shared" si="0"/>
        <v>E87750</v>
      </c>
      <c r="M14" t="str">
        <f>VLOOKUP(C14,[2]Sheet2!$F$2:$I$17496,4,FALSE)</f>
        <v xml:space="preserve">E8775000                      </v>
      </c>
    </row>
    <row r="15" spans="1:13">
      <c r="A15" s="3">
        <v>10</v>
      </c>
      <c r="B15" s="3">
        <v>86004340</v>
      </c>
      <c r="C15" s="8">
        <v>39528</v>
      </c>
      <c r="E15" s="2" t="s">
        <v>14</v>
      </c>
      <c r="I15" t="str">
        <f>VLOOKUP(C15,'[1]Sheet1 (2)'!$D$2:$F$17250,3,FALSE)</f>
        <v>E8775100</v>
      </c>
      <c r="K15" t="str">
        <f t="shared" si="0"/>
        <v>E87751</v>
      </c>
      <c r="M15" t="str">
        <f>VLOOKUP(C15,[2]Sheet2!$F$2:$I$17496,4,FALSE)</f>
        <v xml:space="preserve">E8775100                      </v>
      </c>
    </row>
    <row r="16" spans="1:13">
      <c r="A16" s="3">
        <v>11</v>
      </c>
      <c r="B16" s="3">
        <v>86235500</v>
      </c>
      <c r="C16" s="8">
        <v>31081</v>
      </c>
      <c r="D16" s="3">
        <v>1</v>
      </c>
      <c r="E16" s="2" t="s">
        <v>15</v>
      </c>
      <c r="I16" t="str">
        <f>VLOOKUP(C16,'[1]Sheet1 (2)'!$D$2:$F$17250,3,FALSE)</f>
        <v>E8773600</v>
      </c>
      <c r="K16" t="str">
        <f t="shared" si="0"/>
        <v>E87736</v>
      </c>
      <c r="M16" t="str">
        <f>VLOOKUP(C16,[2]Sheet2!$F$2:$I$17496,4,FALSE)</f>
        <v xml:space="preserve">E8773600                      </v>
      </c>
    </row>
    <row r="17" spans="1:13">
      <c r="A17" s="3">
        <v>12</v>
      </c>
      <c r="B17" s="3">
        <v>86240980</v>
      </c>
      <c r="C17" s="8">
        <v>41348</v>
      </c>
      <c r="D17" s="3">
        <v>1</v>
      </c>
      <c r="E17" s="2" t="s">
        <v>16</v>
      </c>
      <c r="I17" t="str">
        <f>VLOOKUP(C17,'[1]Sheet1 (2)'!$D$2:$F$17250,3,FALSE)</f>
        <v>E8731000</v>
      </c>
      <c r="K17" t="str">
        <f t="shared" si="0"/>
        <v>E87310</v>
      </c>
      <c r="M17" t="str">
        <f>VLOOKUP(C17,[2]Sheet2!$F$2:$I$17496,4,FALSE)</f>
        <v xml:space="preserve">E8731000                      </v>
      </c>
    </row>
    <row r="18" spans="1:13">
      <c r="A18" s="3">
        <v>13</v>
      </c>
      <c r="B18" s="3">
        <v>86026880</v>
      </c>
      <c r="C18" s="8">
        <v>53789</v>
      </c>
      <c r="D18" s="3">
        <v>1</v>
      </c>
      <c r="E18" s="2" t="s">
        <v>17</v>
      </c>
      <c r="I18" t="str">
        <f>VLOOKUP(C18,'[1]Sheet1 (2)'!$D$2:$F$17250,3,FALSE)</f>
        <v>E8750900</v>
      </c>
      <c r="K18" t="str">
        <f t="shared" si="0"/>
        <v>E87509</v>
      </c>
      <c r="M18" t="str">
        <f>VLOOKUP(C18,[2]Sheet2!$F$2:$I$17496,4,FALSE)</f>
        <v xml:space="preserve">E8750900                      </v>
      </c>
    </row>
    <row r="19" spans="1:13">
      <c r="A19" s="2" t="s">
        <v>18</v>
      </c>
      <c r="B19" s="3">
        <v>86135340</v>
      </c>
      <c r="C19" s="8">
        <v>14258</v>
      </c>
      <c r="E19" s="2" t="s">
        <v>19</v>
      </c>
      <c r="G19" s="2" t="s">
        <v>20</v>
      </c>
      <c r="I19" t="str">
        <f>VLOOKUP(C19,'[1]Sheet1 (2)'!$D$2:$F$17250,3,FALSE)</f>
        <v>E8716100</v>
      </c>
      <c r="K19" t="str">
        <f t="shared" si="0"/>
        <v>E87161</v>
      </c>
      <c r="M19" t="str">
        <f>VLOOKUP(C19,[2]Sheet2!$F$2:$I$17496,4,FALSE)</f>
        <v xml:space="preserve">E8716100                      </v>
      </c>
    </row>
    <row r="20" spans="1:13">
      <c r="G20" s="2" t="s">
        <v>21</v>
      </c>
      <c r="I20" t="e">
        <f>VLOOKUP(C20,'[1]Sheet1 (2)'!$D$2:$F$17250,3,FALSE)</f>
        <v>#N/A</v>
      </c>
      <c r="K20" t="e">
        <f t="shared" si="0"/>
        <v>#N/A</v>
      </c>
      <c r="M20" t="e">
        <f>VLOOKUP(C20,[2]Sheet2!$F$2:$I$17496,4,FALSE)</f>
        <v>#N/A</v>
      </c>
    </row>
    <row r="21" spans="1:13">
      <c r="A21" s="2" t="s">
        <v>22</v>
      </c>
      <c r="B21" s="3">
        <v>86135320</v>
      </c>
      <c r="C21" s="8">
        <v>140687</v>
      </c>
      <c r="E21" s="2" t="s">
        <v>23</v>
      </c>
      <c r="F21" s="2" t="s">
        <v>24</v>
      </c>
      <c r="G21" s="2" t="s">
        <v>20</v>
      </c>
      <c r="I21" t="str">
        <f>VLOOKUP(C21,'[1]Sheet1 (2)'!$D$2:$F$17250,3,FALSE)</f>
        <v>E8727100</v>
      </c>
      <c r="K21" t="str">
        <f t="shared" si="0"/>
        <v>E87271</v>
      </c>
      <c r="M21" t="str">
        <f>VLOOKUP(C21,[2]Sheet2!$F$2:$I$17496,4,FALSE)</f>
        <v xml:space="preserve">E8727100                      </v>
      </c>
    </row>
    <row r="22" spans="1:13">
      <c r="G22" s="2" t="s">
        <v>21</v>
      </c>
      <c r="I22" t="e">
        <f>VLOOKUP(C22,'[1]Sheet1 (2)'!$D$2:$F$17250,3,FALSE)</f>
        <v>#N/A</v>
      </c>
      <c r="K22" t="e">
        <f t="shared" si="0"/>
        <v>#N/A</v>
      </c>
      <c r="M22" t="e">
        <f>VLOOKUP(C22,[2]Sheet2!$F$2:$I$17496,4,FALSE)</f>
        <v>#N/A</v>
      </c>
    </row>
    <row r="23" spans="1:13">
      <c r="A23" s="3">
        <v>14</v>
      </c>
      <c r="B23" s="3">
        <v>86006600</v>
      </c>
      <c r="C23" s="8">
        <v>70114</v>
      </c>
      <c r="D23" s="3">
        <v>2</v>
      </c>
      <c r="E23" s="2" t="s">
        <v>25</v>
      </c>
      <c r="I23" t="str">
        <f>VLOOKUP(C23,'[1]Sheet1 (2)'!$D$2:$F$17250,3,FALSE)</f>
        <v>E8749100</v>
      </c>
      <c r="K23" t="str">
        <f t="shared" si="0"/>
        <v>E87491</v>
      </c>
      <c r="M23" t="str">
        <f>VLOOKUP(C23,[2]Sheet2!$F$2:$I$17496,4,FALSE)</f>
        <v xml:space="preserve">E8749100                      </v>
      </c>
    </row>
    <row r="24" spans="1:13">
      <c r="A24" s="3">
        <v>15</v>
      </c>
      <c r="B24" s="3">
        <v>86006590</v>
      </c>
      <c r="C24" s="8">
        <v>70088</v>
      </c>
      <c r="D24" s="3">
        <v>2</v>
      </c>
      <c r="E24" s="2" t="s">
        <v>26</v>
      </c>
      <c r="I24" t="str">
        <f>VLOOKUP(C24,'[1]Sheet1 (2)'!$D$2:$F$17250,3,FALSE)</f>
        <v>E8755900</v>
      </c>
      <c r="K24" t="str">
        <f t="shared" si="0"/>
        <v>E87559</v>
      </c>
      <c r="M24" t="str">
        <f>VLOOKUP(C24,[2]Sheet2!$F$2:$I$17496,4,FALSE)</f>
        <v xml:space="preserve">E8755900                      </v>
      </c>
    </row>
    <row r="25" spans="1:13">
      <c r="A25" s="3">
        <v>16</v>
      </c>
      <c r="B25" s="3">
        <v>86032320</v>
      </c>
      <c r="C25" s="8">
        <v>75268</v>
      </c>
      <c r="D25" s="3">
        <v>1</v>
      </c>
      <c r="E25" s="2" t="s">
        <v>27</v>
      </c>
      <c r="I25" t="str">
        <f>VLOOKUP(C25,'[1]Sheet1 (2)'!$D$2:$F$17250,3,FALSE)</f>
        <v>E8757900</v>
      </c>
      <c r="K25" t="str">
        <f t="shared" si="0"/>
        <v>E87579</v>
      </c>
      <c r="M25" t="str">
        <f>VLOOKUP(C25,[2]Sheet2!$F$2:$I$17496,4,FALSE)</f>
        <v xml:space="preserve">E8757900                      </v>
      </c>
    </row>
    <row r="26" spans="1:13">
      <c r="A26" s="3">
        <v>17</v>
      </c>
      <c r="B26" s="3">
        <v>86259060</v>
      </c>
      <c r="C26" s="8">
        <v>85037</v>
      </c>
      <c r="D26" s="3">
        <v>1</v>
      </c>
      <c r="E26" s="2" t="s">
        <v>28</v>
      </c>
      <c r="I26" t="str">
        <f>VLOOKUP(C26,'[1]Sheet1 (2)'!$D$2:$F$17250,3,FALSE)</f>
        <v>E8726700</v>
      </c>
      <c r="K26" t="str">
        <f t="shared" si="0"/>
        <v>E87267</v>
      </c>
      <c r="M26" t="str">
        <f>VLOOKUP(C26,[2]Sheet2!$F$2:$I$17496,4,FALSE)</f>
        <v xml:space="preserve">E8726700                      </v>
      </c>
    </row>
    <row r="27" spans="1:13">
      <c r="A27" s="3">
        <v>18</v>
      </c>
      <c r="B27" s="3">
        <v>86010650</v>
      </c>
      <c r="C27" s="8">
        <v>87018</v>
      </c>
      <c r="D27" s="3">
        <v>10</v>
      </c>
      <c r="E27" s="2" t="s">
        <v>29</v>
      </c>
      <c r="I27" t="str">
        <f>VLOOKUP(C27,'[1]Sheet1 (2)'!$D$2:$F$17250,3,FALSE)</f>
        <v>E8756100</v>
      </c>
      <c r="K27" t="str">
        <f t="shared" si="0"/>
        <v>E87561</v>
      </c>
      <c r="M27" t="str">
        <f>VLOOKUP(C27,[2]Sheet2!$F$2:$I$17496,4,FALSE)</f>
        <v xml:space="preserve">E8756100                      </v>
      </c>
    </row>
    <row r="28" spans="1:13">
      <c r="A28" s="3">
        <v>19</v>
      </c>
      <c r="B28" s="3">
        <v>86007970</v>
      </c>
      <c r="C28" s="8">
        <v>73864</v>
      </c>
      <c r="D28" s="3">
        <v>1</v>
      </c>
      <c r="E28" s="2" t="s">
        <v>30</v>
      </c>
      <c r="I28" t="str">
        <f>VLOOKUP(C28,'[1]Sheet1 (2)'!$D$2:$F$17250,3,FALSE)</f>
        <v>E8751000</v>
      </c>
      <c r="K28" t="str">
        <f t="shared" si="0"/>
        <v>E87510</v>
      </c>
      <c r="M28" t="str">
        <f>VLOOKUP(C28,[2]Sheet2!$F$2:$I$17496,4,FALSE)</f>
        <v xml:space="preserve">E8751000                      </v>
      </c>
    </row>
    <row r="29" spans="1:13">
      <c r="A29" s="3">
        <v>20</v>
      </c>
      <c r="B29" s="3">
        <v>86010630</v>
      </c>
      <c r="C29" s="8">
        <v>87013</v>
      </c>
      <c r="D29" s="3">
        <v>3</v>
      </c>
      <c r="E29" s="2" t="s">
        <v>31</v>
      </c>
      <c r="I29" t="str">
        <f>VLOOKUP(C29,'[1]Sheet1 (2)'!$D$2:$F$17250,3,FALSE)</f>
        <v>E8741400</v>
      </c>
      <c r="K29" t="str">
        <f t="shared" si="0"/>
        <v>E87414</v>
      </c>
      <c r="M29" t="str">
        <f>VLOOKUP(C29,[2]Sheet2!$F$2:$I$17496,4,FALSE)</f>
        <v xml:space="preserve">E8741400                      </v>
      </c>
    </row>
    <row r="30" spans="1:13">
      <c r="A30" s="3">
        <v>21</v>
      </c>
      <c r="B30" s="3">
        <v>86006580</v>
      </c>
      <c r="C30" s="8">
        <v>70085</v>
      </c>
      <c r="D30" s="3">
        <v>3</v>
      </c>
      <c r="E30" s="2" t="s">
        <v>32</v>
      </c>
      <c r="I30" t="e">
        <f>VLOOKUP(C30,'[1]Sheet1 (2)'!$D$2:$F$17250,3,FALSE)</f>
        <v>#N/A</v>
      </c>
      <c r="K30" t="e">
        <f t="shared" si="0"/>
        <v>#N/A</v>
      </c>
      <c r="M30" t="e">
        <f>VLOOKUP(C30,[2]Sheet2!$F$2:$I$17496,4,FALSE)</f>
        <v>#N/A</v>
      </c>
    </row>
    <row r="31" spans="1:13">
      <c r="A31" s="3">
        <v>22</v>
      </c>
      <c r="B31" s="3">
        <v>86002370</v>
      </c>
      <c r="C31" s="8">
        <v>20035</v>
      </c>
      <c r="D31" s="3">
        <v>2</v>
      </c>
      <c r="E31" s="2" t="s">
        <v>33</v>
      </c>
      <c r="I31" t="str">
        <f>VLOOKUP(C31,'[1]Sheet1 (2)'!$D$2:$F$17250,3,FALSE)</f>
        <v>E8541200</v>
      </c>
      <c r="K31" t="str">
        <f t="shared" si="0"/>
        <v>E85412</v>
      </c>
      <c r="M31" t="str">
        <f>VLOOKUP(C31,[2]Sheet2!$F$2:$I$17496,4,FALSE)</f>
        <v xml:space="preserve">E8541200                      </v>
      </c>
    </row>
    <row r="32" spans="1:13">
      <c r="A32" s="3">
        <v>23</v>
      </c>
      <c r="B32" s="3">
        <v>86233260</v>
      </c>
      <c r="C32" s="8">
        <v>20092</v>
      </c>
      <c r="D32" s="3">
        <v>1</v>
      </c>
      <c r="E32" s="2" t="s">
        <v>34</v>
      </c>
      <c r="I32" t="e">
        <f>VLOOKUP(C32,'[1]Sheet1 (2)'!$D$2:$F$17250,3,FALSE)</f>
        <v>#N/A</v>
      </c>
      <c r="K32" t="e">
        <f t="shared" si="0"/>
        <v>#N/A</v>
      </c>
      <c r="M32" t="e">
        <f>VLOOKUP(C32,[2]Sheet2!$F$2:$I$17496,4,FALSE)</f>
        <v>#N/A</v>
      </c>
    </row>
    <row r="33" spans="1:13">
      <c r="A33" s="3">
        <v>24</v>
      </c>
      <c r="B33" s="3">
        <v>86272840</v>
      </c>
      <c r="C33" s="8">
        <v>67147</v>
      </c>
      <c r="D33" s="3">
        <v>1</v>
      </c>
      <c r="E33" s="2" t="s">
        <v>35</v>
      </c>
      <c r="I33" t="e">
        <f>VLOOKUP(C33,'[1]Sheet1 (2)'!$D$2:$F$17250,3,FALSE)</f>
        <v>#N/A</v>
      </c>
      <c r="K33" t="e">
        <f t="shared" si="0"/>
        <v>#N/A</v>
      </c>
      <c r="M33" t="e">
        <f>VLOOKUP(C33,[2]Sheet2!$F$2:$I$17496,4,FALSE)</f>
        <v>#N/A</v>
      </c>
    </row>
    <row r="34" spans="1:13">
      <c r="A34" s="3">
        <v>25</v>
      </c>
      <c r="B34" s="3">
        <v>86256170</v>
      </c>
      <c r="C34" s="8">
        <v>73169</v>
      </c>
      <c r="D34" s="3">
        <v>1</v>
      </c>
      <c r="E34" s="2" t="s">
        <v>36</v>
      </c>
      <c r="I34" t="str">
        <f>VLOOKUP(C34,'[1]Sheet1 (2)'!$D$2:$F$17250,3,FALSE)</f>
        <v>E8739100</v>
      </c>
      <c r="K34" t="str">
        <f t="shared" si="0"/>
        <v>E87391</v>
      </c>
      <c r="M34" t="str">
        <f>VLOOKUP(C34,[2]Sheet2!$F$2:$I$17496,4,FALSE)</f>
        <v xml:space="preserve">E8739100                      </v>
      </c>
    </row>
    <row r="35" spans="1:13">
      <c r="A35" s="3">
        <v>26</v>
      </c>
      <c r="B35" s="3">
        <v>86003950</v>
      </c>
      <c r="C35" s="8">
        <v>35236</v>
      </c>
      <c r="D35" s="3">
        <v>1</v>
      </c>
      <c r="E35" s="2" t="s">
        <v>37</v>
      </c>
      <c r="I35" t="str">
        <f>VLOOKUP(C35,'[1]Sheet1 (2)'!$D$2:$F$17250,3,FALSE)</f>
        <v>E8741600</v>
      </c>
      <c r="K35" t="str">
        <f t="shared" si="0"/>
        <v>E87416</v>
      </c>
      <c r="M35" t="str">
        <f>VLOOKUP(C35,[2]Sheet2!$F$2:$I$17496,4,FALSE)</f>
        <v xml:space="preserve">E8741600                      </v>
      </c>
    </row>
    <row r="36" spans="1:13">
      <c r="A36" s="3">
        <v>27</v>
      </c>
      <c r="B36" s="3">
        <v>86003960</v>
      </c>
      <c r="C36" s="8">
        <v>35237</v>
      </c>
      <c r="D36" s="3">
        <v>1</v>
      </c>
      <c r="E36" s="2" t="s">
        <v>38</v>
      </c>
      <c r="I36" t="str">
        <f>VLOOKUP(C36,'[1]Sheet1 (2)'!$D$2:$F$17250,3,FALSE)</f>
        <v>E8745900</v>
      </c>
      <c r="K36" t="str">
        <f t="shared" si="0"/>
        <v>E87459</v>
      </c>
      <c r="M36" t="str">
        <f>VLOOKUP(C36,[2]Sheet2!$F$2:$I$17496,4,FALSE)</f>
        <v xml:space="preserve">E8745900                      </v>
      </c>
    </row>
    <row r="37" spans="1:13">
      <c r="A37" s="3">
        <v>28</v>
      </c>
      <c r="B37" s="3">
        <v>86003970</v>
      </c>
      <c r="C37" s="8">
        <v>35238</v>
      </c>
      <c r="D37" s="3">
        <v>1</v>
      </c>
      <c r="E37" s="2" t="s">
        <v>39</v>
      </c>
      <c r="I37" t="str">
        <f>VLOOKUP(C37,'[1]Sheet1 (2)'!$D$2:$F$17250,3,FALSE)</f>
        <v>E8741700</v>
      </c>
      <c r="K37" t="str">
        <f t="shared" si="0"/>
        <v>E87417</v>
      </c>
      <c r="M37" t="str">
        <f>VLOOKUP(C37,[2]Sheet2!$F$2:$I$17496,4,FALSE)</f>
        <v xml:space="preserve">E8741700                      </v>
      </c>
    </row>
    <row r="38" spans="1:13">
      <c r="A38" s="3">
        <v>29</v>
      </c>
      <c r="B38" s="3">
        <v>86275690</v>
      </c>
      <c r="C38" s="8">
        <v>70525</v>
      </c>
      <c r="D38" s="3">
        <v>6</v>
      </c>
      <c r="E38" s="2" t="s">
        <v>40</v>
      </c>
      <c r="I38" t="str">
        <f>VLOOKUP(C38,'[1]Sheet1 (2)'!$D$2:$F$17250,3,FALSE)</f>
        <v>E8756400</v>
      </c>
      <c r="K38" t="str">
        <f t="shared" si="0"/>
        <v>E87564</v>
      </c>
      <c r="M38" t="str">
        <f>VLOOKUP(C38,[2]Sheet2!$F$2:$I$17496,4,FALSE)</f>
        <v xml:space="preserve">E8756400                      </v>
      </c>
    </row>
    <row r="39" spans="1:13">
      <c r="A39" s="3">
        <v>30</v>
      </c>
      <c r="B39" s="3">
        <v>86177090</v>
      </c>
      <c r="C39" s="7" t="s">
        <v>41</v>
      </c>
      <c r="D39" s="3">
        <v>1</v>
      </c>
      <c r="E39" s="2" t="s">
        <v>42</v>
      </c>
      <c r="I39" t="e">
        <f>VLOOKUP(C39,'[1]Sheet1 (2)'!$D$2:$F$17250,3,FALSE)</f>
        <v>#N/A</v>
      </c>
      <c r="K39" t="e">
        <f t="shared" si="0"/>
        <v>#N/A</v>
      </c>
      <c r="M39" t="e">
        <f>VLOOKUP(C39,[2]Sheet2!$F$2:$I$17496,4,FALSE)</f>
        <v>#N/A</v>
      </c>
    </row>
    <row r="40" spans="1:13">
      <c r="A40" s="3">
        <v>31</v>
      </c>
      <c r="B40" s="3">
        <v>86032440</v>
      </c>
      <c r="C40" s="8">
        <v>75318</v>
      </c>
      <c r="D40" s="3">
        <v>1</v>
      </c>
      <c r="E40" s="2" t="s">
        <v>43</v>
      </c>
      <c r="G40" s="2" t="s">
        <v>44</v>
      </c>
      <c r="I40" t="e">
        <f>VLOOKUP(C40,'[1]Sheet1 (2)'!$D$2:$F$17250,3,FALSE)</f>
        <v>#N/A</v>
      </c>
      <c r="K40" t="e">
        <f t="shared" si="0"/>
        <v>#N/A</v>
      </c>
      <c r="M40" t="e">
        <f>VLOOKUP(C40,[2]Sheet2!$F$2:$I$17496,4,FALSE)</f>
        <v>#N/A</v>
      </c>
    </row>
    <row r="41" spans="1:13">
      <c r="A41" s="3">
        <v>32</v>
      </c>
      <c r="B41" s="3">
        <v>86002870</v>
      </c>
      <c r="C41" s="8">
        <v>27417</v>
      </c>
      <c r="D41" s="3">
        <v>1</v>
      </c>
      <c r="E41" s="2" t="s">
        <v>45</v>
      </c>
      <c r="I41" t="e">
        <f>VLOOKUP(C41,'[1]Sheet1 (2)'!$D$2:$F$17250,3,FALSE)</f>
        <v>#N/A</v>
      </c>
      <c r="K41" t="e">
        <f t="shared" si="0"/>
        <v>#N/A</v>
      </c>
      <c r="M41" t="e">
        <f>VLOOKUP(C41,[2]Sheet2!$F$2:$I$17496,4,FALSE)</f>
        <v>#N/A</v>
      </c>
    </row>
    <row r="42" spans="1:13">
      <c r="A42" s="3">
        <v>33</v>
      </c>
      <c r="B42" s="3">
        <v>86232310</v>
      </c>
      <c r="C42" s="8">
        <v>500191</v>
      </c>
      <c r="D42" s="3">
        <v>1</v>
      </c>
      <c r="E42" s="2" t="s">
        <v>46</v>
      </c>
      <c r="I42" t="str">
        <f>VLOOKUP(C42,'[1]Sheet1 (2)'!$D$2:$F$17250,3,FALSE)</f>
        <v>E8722900</v>
      </c>
      <c r="K42" t="str">
        <f t="shared" si="0"/>
        <v>E87229</v>
      </c>
      <c r="M42" t="str">
        <f>VLOOKUP(C42,[2]Sheet2!$F$2:$I$17496,4,FALSE)</f>
        <v xml:space="preserve">E8722900                      </v>
      </c>
    </row>
    <row r="44" spans="1:13">
      <c r="A44" s="2" t="s">
        <v>47</v>
      </c>
      <c r="B44" s="5" t="s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XFA39"/>
  <sheetViews>
    <sheetView topLeftCell="A4" workbookViewId="0">
      <selection activeCell="D2" sqref="D2"/>
    </sheetView>
  </sheetViews>
  <sheetFormatPr defaultRowHeight="15"/>
  <cols>
    <col min="1" max="1" width="9.140625" style="9"/>
    <col min="2" max="2" width="10.7109375" style="9" customWidth="1"/>
    <col min="3" max="3" width="9.140625" style="9"/>
    <col min="4" max="4" width="42.140625" customWidth="1"/>
  </cols>
  <sheetData>
    <row r="2" spans="1:16381" ht="18.75">
      <c r="A2" s="11"/>
      <c r="B2" s="11"/>
      <c r="C2" s="11"/>
      <c r="D2" s="17" t="s">
        <v>0</v>
      </c>
    </row>
    <row r="3" spans="1:16381" ht="15.75">
      <c r="A3" s="12"/>
      <c r="B3" s="12"/>
      <c r="C3" s="12"/>
      <c r="D3" s="1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</row>
    <row r="4" spans="1:16381" ht="15.75">
      <c r="A4" s="13" t="s">
        <v>82</v>
      </c>
      <c r="B4" s="13" t="s">
        <v>81</v>
      </c>
      <c r="C4" s="13" t="s">
        <v>80</v>
      </c>
      <c r="D4" s="16" t="s">
        <v>79</v>
      </c>
    </row>
    <row r="5" spans="1:16381" ht="15.75">
      <c r="A5" s="13">
        <v>1</v>
      </c>
      <c r="B5" s="13" t="s">
        <v>49</v>
      </c>
      <c r="C5" s="13">
        <v>3</v>
      </c>
      <c r="D5" s="14" t="s">
        <v>5</v>
      </c>
    </row>
    <row r="6" spans="1:16381" ht="15.75">
      <c r="A6" s="13">
        <v>2</v>
      </c>
      <c r="B6" s="15">
        <v>20042</v>
      </c>
      <c r="C6" s="13">
        <v>1</v>
      </c>
      <c r="D6" s="14" t="s">
        <v>50</v>
      </c>
    </row>
    <row r="7" spans="1:16381" ht="15.75">
      <c r="A7" s="13">
        <v>3</v>
      </c>
      <c r="B7" s="13" t="s">
        <v>51</v>
      </c>
      <c r="C7" s="13">
        <v>1</v>
      </c>
      <c r="D7" s="14" t="s">
        <v>7</v>
      </c>
    </row>
    <row r="8" spans="1:16381" ht="15.75">
      <c r="A8" s="13">
        <v>4</v>
      </c>
      <c r="B8" s="13" t="s">
        <v>52</v>
      </c>
      <c r="C8" s="13">
        <v>1</v>
      </c>
      <c r="D8" s="14" t="s">
        <v>8</v>
      </c>
    </row>
    <row r="9" spans="1:16381" ht="15.75">
      <c r="A9" s="13">
        <v>5</v>
      </c>
      <c r="B9" s="13" t="s">
        <v>53</v>
      </c>
      <c r="C9" s="13">
        <v>1</v>
      </c>
      <c r="D9" s="14" t="s">
        <v>9</v>
      </c>
    </row>
    <row r="10" spans="1:16381" ht="15.75">
      <c r="A10" s="13">
        <v>6</v>
      </c>
      <c r="B10" s="13" t="s">
        <v>54</v>
      </c>
      <c r="C10" s="13">
        <v>2</v>
      </c>
      <c r="D10" s="14" t="s">
        <v>10</v>
      </c>
    </row>
    <row r="11" spans="1:16381" ht="15.75">
      <c r="A11" s="13">
        <v>7</v>
      </c>
      <c r="B11" s="13" t="s">
        <v>55</v>
      </c>
      <c r="C11" s="13">
        <v>2</v>
      </c>
      <c r="D11" s="14" t="s">
        <v>11</v>
      </c>
    </row>
    <row r="12" spans="1:16381" ht="15.75">
      <c r="A12" s="13">
        <v>8</v>
      </c>
      <c r="B12" s="13" t="s">
        <v>57</v>
      </c>
      <c r="C12" s="13">
        <v>1</v>
      </c>
      <c r="D12" s="14" t="s">
        <v>56</v>
      </c>
    </row>
    <row r="13" spans="1:16381" ht="15.75">
      <c r="A13" s="13">
        <v>9</v>
      </c>
      <c r="B13" s="13" t="s">
        <v>58</v>
      </c>
      <c r="C13" s="13">
        <v>1</v>
      </c>
      <c r="D13" s="14" t="s">
        <v>13</v>
      </c>
    </row>
    <row r="14" spans="1:16381" ht="15.75">
      <c r="A14" s="13">
        <v>10</v>
      </c>
      <c r="B14" s="13" t="s">
        <v>59</v>
      </c>
      <c r="C14" s="13"/>
      <c r="D14" s="14" t="s">
        <v>14</v>
      </c>
    </row>
    <row r="15" spans="1:16381" ht="15.75">
      <c r="A15" s="13">
        <v>11</v>
      </c>
      <c r="B15" s="13" t="s">
        <v>53</v>
      </c>
      <c r="C15" s="13">
        <v>1</v>
      </c>
      <c r="D15" s="14" t="s">
        <v>15</v>
      </c>
    </row>
    <row r="16" spans="1:16381" ht="15.75">
      <c r="A16" s="13">
        <v>12</v>
      </c>
      <c r="B16" s="13" t="s">
        <v>60</v>
      </c>
      <c r="C16" s="13">
        <v>1</v>
      </c>
      <c r="D16" s="14" t="s">
        <v>16</v>
      </c>
    </row>
    <row r="17" spans="1:4" ht="15.75">
      <c r="A17" s="13">
        <v>13</v>
      </c>
      <c r="B17" s="13" t="s">
        <v>61</v>
      </c>
      <c r="C17" s="13">
        <v>1</v>
      </c>
      <c r="D17" s="14" t="s">
        <v>17</v>
      </c>
    </row>
    <row r="18" spans="1:4" ht="15.75">
      <c r="A18" s="13" t="s">
        <v>18</v>
      </c>
      <c r="B18" s="13" t="s">
        <v>62</v>
      </c>
      <c r="C18" s="13"/>
      <c r="D18" s="14" t="s">
        <v>19</v>
      </c>
    </row>
    <row r="19" spans="1:4" ht="15.75">
      <c r="A19" s="13" t="s">
        <v>22</v>
      </c>
      <c r="B19" s="13" t="s">
        <v>63</v>
      </c>
      <c r="C19" s="13"/>
      <c r="D19" s="14" t="s">
        <v>84</v>
      </c>
    </row>
    <row r="20" spans="1:4" ht="15.75">
      <c r="A20" s="13">
        <v>14</v>
      </c>
      <c r="B20" s="13" t="s">
        <v>64</v>
      </c>
      <c r="C20" s="13">
        <v>2</v>
      </c>
      <c r="D20" s="14" t="s">
        <v>25</v>
      </c>
    </row>
    <row r="21" spans="1:4" ht="15.75">
      <c r="A21" s="13">
        <v>15</v>
      </c>
      <c r="B21" s="13" t="s">
        <v>65</v>
      </c>
      <c r="C21" s="13">
        <v>2</v>
      </c>
      <c r="D21" s="14" t="s">
        <v>26</v>
      </c>
    </row>
    <row r="22" spans="1:4" ht="15.75">
      <c r="A22" s="13">
        <v>16</v>
      </c>
      <c r="B22" s="13" t="s">
        <v>67</v>
      </c>
      <c r="C22" s="13">
        <v>1</v>
      </c>
      <c r="D22" s="14" t="s">
        <v>66</v>
      </c>
    </row>
    <row r="23" spans="1:4" ht="15.75">
      <c r="A23" s="13">
        <v>17</v>
      </c>
      <c r="B23" s="13" t="s">
        <v>68</v>
      </c>
      <c r="C23" s="13">
        <v>1</v>
      </c>
      <c r="D23" s="14" t="s">
        <v>28</v>
      </c>
    </row>
    <row r="24" spans="1:4" ht="15.75">
      <c r="A24" s="13">
        <v>18</v>
      </c>
      <c r="B24" s="13" t="s">
        <v>69</v>
      </c>
      <c r="C24" s="13">
        <v>10</v>
      </c>
      <c r="D24" s="14" t="s">
        <v>29</v>
      </c>
    </row>
    <row r="25" spans="1:4" ht="15.75">
      <c r="A25" s="13">
        <v>19</v>
      </c>
      <c r="B25" s="13" t="s">
        <v>70</v>
      </c>
      <c r="C25" s="13">
        <v>1</v>
      </c>
      <c r="D25" s="14" t="s">
        <v>30</v>
      </c>
    </row>
    <row r="26" spans="1:4" ht="15.75">
      <c r="A26" s="13">
        <v>20</v>
      </c>
      <c r="B26" s="13" t="s">
        <v>71</v>
      </c>
      <c r="C26" s="13">
        <v>3</v>
      </c>
      <c r="D26" s="14" t="s">
        <v>31</v>
      </c>
    </row>
    <row r="27" spans="1:4" ht="15.75">
      <c r="A27" s="13">
        <v>21</v>
      </c>
      <c r="B27" s="15">
        <v>70085</v>
      </c>
      <c r="C27" s="13">
        <v>3</v>
      </c>
      <c r="D27" s="14" t="s">
        <v>32</v>
      </c>
    </row>
    <row r="28" spans="1:4" ht="15.75">
      <c r="A28" s="13">
        <v>22</v>
      </c>
      <c r="B28" s="13" t="s">
        <v>72</v>
      </c>
      <c r="C28" s="13">
        <v>2</v>
      </c>
      <c r="D28" s="14" t="s">
        <v>33</v>
      </c>
    </row>
    <row r="29" spans="1:4" ht="15.75">
      <c r="A29" s="13">
        <v>23</v>
      </c>
      <c r="B29" s="15">
        <v>20092</v>
      </c>
      <c r="C29" s="13">
        <v>1</v>
      </c>
      <c r="D29" s="14" t="s">
        <v>34</v>
      </c>
    </row>
    <row r="30" spans="1:4" ht="15.75">
      <c r="A30" s="13">
        <v>24</v>
      </c>
      <c r="B30" s="15">
        <v>67147</v>
      </c>
      <c r="C30" s="13">
        <v>1</v>
      </c>
      <c r="D30" s="14" t="s">
        <v>35</v>
      </c>
    </row>
    <row r="31" spans="1:4" ht="15.75">
      <c r="A31" s="13">
        <v>25</v>
      </c>
      <c r="B31" s="13" t="s">
        <v>73</v>
      </c>
      <c r="C31" s="13">
        <v>1</v>
      </c>
      <c r="D31" s="14" t="s">
        <v>36</v>
      </c>
    </row>
    <row r="32" spans="1:4" ht="15.75">
      <c r="A32" s="13">
        <v>26</v>
      </c>
      <c r="B32" s="13" t="s">
        <v>74</v>
      </c>
      <c r="C32" s="13">
        <v>1</v>
      </c>
      <c r="D32" s="14" t="s">
        <v>37</v>
      </c>
    </row>
    <row r="33" spans="1:4" ht="15.75">
      <c r="A33" s="13">
        <v>27</v>
      </c>
      <c r="B33" s="13" t="s">
        <v>75</v>
      </c>
      <c r="C33" s="13">
        <v>1</v>
      </c>
      <c r="D33" s="14" t="s">
        <v>38</v>
      </c>
    </row>
    <row r="34" spans="1:4" ht="15.75">
      <c r="A34" s="13">
        <v>28</v>
      </c>
      <c r="B34" s="13" t="s">
        <v>76</v>
      </c>
      <c r="C34" s="13">
        <v>1</v>
      </c>
      <c r="D34" s="14" t="s">
        <v>39</v>
      </c>
    </row>
    <row r="35" spans="1:4" ht="15.75">
      <c r="A35" s="13">
        <v>29</v>
      </c>
      <c r="B35" s="13" t="s">
        <v>77</v>
      </c>
      <c r="C35" s="13">
        <v>6</v>
      </c>
      <c r="D35" s="14" t="s">
        <v>40</v>
      </c>
    </row>
    <row r="36" spans="1:4" ht="15.75">
      <c r="A36" s="13">
        <v>30</v>
      </c>
      <c r="B36" s="15" t="s">
        <v>83</v>
      </c>
      <c r="C36" s="13">
        <v>1</v>
      </c>
      <c r="D36" s="14" t="s">
        <v>42</v>
      </c>
    </row>
    <row r="37" spans="1:4" ht="15.75">
      <c r="A37" s="13">
        <v>31</v>
      </c>
      <c r="B37" s="15">
        <v>75318</v>
      </c>
      <c r="C37" s="13">
        <v>1</v>
      </c>
      <c r="D37" s="14" t="s">
        <v>43</v>
      </c>
    </row>
    <row r="38" spans="1:4" ht="15.75">
      <c r="A38" s="13">
        <v>32</v>
      </c>
      <c r="B38" s="15">
        <v>27417</v>
      </c>
      <c r="C38" s="13">
        <v>1</v>
      </c>
      <c r="D38" s="14" t="s">
        <v>45</v>
      </c>
    </row>
    <row r="39" spans="1:4" ht="15.75">
      <c r="A39" s="13">
        <v>33</v>
      </c>
      <c r="B39" s="13" t="s">
        <v>78</v>
      </c>
      <c r="C39" s="13">
        <v>1</v>
      </c>
      <c r="D39" s="14" t="s">
        <v>46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BE0F6D-3A01-465F-95B3-05432ECC763E}"/>
</file>

<file path=customXml/itemProps2.xml><?xml version="1.0" encoding="utf-8"?>
<ds:datastoreItem xmlns:ds="http://schemas.openxmlformats.org/officeDocument/2006/customXml" ds:itemID="{6A8D230D-F994-45EF-B53A-8E59C6128C93}"/>
</file>

<file path=customXml/itemProps3.xml><?xml version="1.0" encoding="utf-8"?>
<ds:datastoreItem xmlns:ds="http://schemas.openxmlformats.org/officeDocument/2006/customXml" ds:itemID="{9C4DA0D2-0C61-4C69-A633-E7A5E951D9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2010-07-22T15:26:10Z</cp:lastPrinted>
  <dcterms:created xsi:type="dcterms:W3CDTF">2010-07-20T16:52:32Z</dcterms:created>
  <dcterms:modified xsi:type="dcterms:W3CDTF">2010-07-26T13:44:27Z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